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Gare Progettazione x DDTT\Aperta\2_Doc. da pubblicare\"/>
    </mc:Choice>
  </mc:AlternateContent>
  <xr:revisionPtr revIDLastSave="0" documentId="13_ncr:1_{119C7FF6-4E08-49B1-91C2-45DB8E3BD52A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49" l="1"/>
  <c r="C16" i="49" l="1"/>
  <c r="C22" i="49"/>
  <c r="D22" i="49" l="1"/>
  <c r="D16" i="49"/>
  <c r="D27" i="49" l="1"/>
  <c r="D28" i="49" s="1"/>
</calcChain>
</file>

<file path=xl/sharedStrings.xml><?xml version="1.0" encoding="utf-8"?>
<sst xmlns="http://schemas.openxmlformats.org/spreadsheetml/2006/main" count="34" uniqueCount="34">
  <si>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</si>
  <si>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</si>
  <si>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6) Sono inammissibili le offerte economiche che superano l’importo a base di gara.</t>
  </si>
  <si>
    <t xml:space="preserve">Schema di Offerta Economica </t>
  </si>
  <si>
    <t>3) Lo sconto sulla base d'asta andrà espresso in % utilizzando fino alla terza cifra decimale</t>
  </si>
  <si>
    <t>Utile %</t>
  </si>
  <si>
    <t>Spese generali %</t>
  </si>
  <si>
    <t>1) Compilare le sole celle marcate in giallo</t>
  </si>
  <si>
    <t>Importo lavori oggetto di progettazione ≤ a 1mln€</t>
  </si>
  <si>
    <t>Importo lavori oggetto di progettazione &gt; di 1mln€ e ≤ a 5mln€</t>
  </si>
  <si>
    <t>Importo lavori oggetto di progettazione &gt; a 5mln€</t>
  </si>
  <si>
    <t>peso attribuito alla fascia di importo lavori oggetto della progettazione</t>
  </si>
  <si>
    <t>Ribasso % sulla fascia di importo lavori oggetto della progettazione da applicare ai parametri definiti dal  D.M. del 17/06/2016 (indicati nei singoli Contratti Attuativi) per la determinazione dell'incarico</t>
  </si>
  <si>
    <t>Indagini preliminari</t>
  </si>
  <si>
    <t>Ribasso % offerto</t>
  </si>
  <si>
    <t>Descrizione della prestazione</t>
  </si>
  <si>
    <t>Descrione della prestazione per fascia di importo lavori oggetto della progettazione</t>
  </si>
  <si>
    <t>Importo posto a base di gara per servizio di progettazione</t>
  </si>
  <si>
    <t>Ribasso unico % calcolato sulla media pesata dei ribassi % espressi per ciascuna delle 3 fasce di importo lavori oggetto della progettazione</t>
  </si>
  <si>
    <t>Importo posto a base di gara per servizio di indagini preliminari</t>
  </si>
  <si>
    <t>Ribasso unico % offerto per il servizio di progettazione</t>
  </si>
  <si>
    <t>Importo offerto per il servizio di progettazione</t>
  </si>
  <si>
    <t>Importo offerto per il servizio di indagini preliminari</t>
  </si>
  <si>
    <t>Importo complessivo offerto</t>
  </si>
  <si>
    <t xml:space="preserve">Gara europea a procedura aperta per l’affidamento dei servizi di Progettazione, Coordinamento per la Sicurezza in fase di Progettazione e Indagini preliminari relativi agli interventi di manutenzione su opere d’arte all’aperto, opere d’arte in sotterraneo, geotecnica, opere idrauliche e barriere di sicurezza facenti parte del patrimonio autostradale o ad esso complementari gestito in concessione da Autostrade per l’Italia S.p.A..                            </t>
  </si>
  <si>
    <t>Oneri della sicurezza non soggetti a ribasso</t>
  </si>
  <si>
    <t xml:space="preserve">5) All'interno del Portale di Gara - Busta Economica, dovrà essere riportato lo sconto % di cui alla riga "13" (cella D28) </t>
  </si>
  <si>
    <t>Importo a base di gara al netto degli oneri per la sicurezza</t>
  </si>
  <si>
    <t>Importo complessivo offerto comprensivo degli oneri per la sicurezza</t>
  </si>
  <si>
    <r>
      <t xml:space="preserve">Ribasso % complessivo </t>
    </r>
    <r>
      <rPr>
        <b/>
        <i/>
        <sz val="11"/>
        <color theme="1"/>
        <rFont val="Calibri"/>
        <family val="2"/>
      </rPr>
      <t>(da inserire nel Portale di Gara - Busta Economica)</t>
    </r>
  </si>
  <si>
    <t>2) La cella marcata in grigio/arancione si compilerà automaticamente in funzione di formule preimpostate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</si>
  <si>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</si>
  <si>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Lotto n.: 5</t>
  </si>
  <si>
    <t>CIG: 8362650517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</si>
</sst>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C00000"/>
      <name val="Calibri"/>
      <family val="2"/>
    </font>
    <font>
      <b/>
      <i/>
      <sz val="11"/>
      <color theme="1"/>
      <name val="Calibri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3">
    <xf numFmtId="0" fontId="0" fillId="0" borderId="0" xfId="0"/>
    <xf numFmtId="165" fontId="6" fillId="3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9" fontId="6" fillId="4" borderId="19" xfId="3" applyFont="1" applyFill="1" applyBorder="1" applyAlignment="1" applyProtection="1">
      <alignment horizontal="center" vertical="center"/>
    </xf>
    <xf numFmtId="9" fontId="6" fillId="0" borderId="4" xfId="3" applyFont="1" applyFill="1" applyBorder="1" applyAlignment="1" applyProtection="1">
      <alignment horizontal="center" vertical="center"/>
      <protection locked="0"/>
    </xf>
    <xf numFmtId="44" fontId="6" fillId="4" borderId="20" xfId="2" applyFont="1" applyFill="1" applyBorder="1" applyAlignment="1" applyProtection="1">
      <alignment horizontal="center" vertical="center" wrapText="1"/>
    </xf>
    <xf numFmtId="165" fontId="6" fillId="4" borderId="9" xfId="0" applyNumberFormat="1" applyFont="1" applyFill="1" applyBorder="1" applyAlignment="1" applyProtection="1">
      <alignment horizontal="center" vertical="center"/>
    </xf>
    <xf numFmtId="44" fontId="6" fillId="4" borderId="21" xfId="2" applyFont="1" applyFill="1" applyBorder="1" applyAlignment="1" applyProtection="1">
      <alignment horizontal="center" vertical="center"/>
    </xf>
    <xf numFmtId="165" fontId="6" fillId="3" borderId="17" xfId="0" applyNumberFormat="1" applyFont="1" applyFill="1" applyBorder="1" applyAlignment="1" applyProtection="1">
      <alignment horizontal="center" vertical="center"/>
      <protection locked="0"/>
    </xf>
    <xf numFmtId="165" fontId="6" fillId="3" borderId="21" xfId="0" applyNumberFormat="1" applyFont="1" applyFill="1" applyBorder="1" applyAlignment="1" applyProtection="1">
      <alignment horizontal="center" vertical="center"/>
      <protection locked="0"/>
    </xf>
    <xf numFmtId="44" fontId="6" fillId="4" borderId="21" xfId="2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Alignment="1" applyProtection="1">
      <alignment vertical="center"/>
      <protection locked="0"/>
    </xf>
    <xf numFmtId="44" fontId="5" fillId="4" borderId="13" xfId="2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4" fontId="11" fillId="5" borderId="13" xfId="2" applyFont="1" applyFill="1" applyBorder="1" applyAlignment="1" applyProtection="1">
      <alignment vertical="center"/>
    </xf>
    <xf numFmtId="165" fontId="12" fillId="5" borderId="13" xfId="3" applyNumberFormat="1" applyFont="1" applyFill="1" applyBorder="1" applyAlignment="1" applyProtection="1">
      <alignment vertical="center"/>
    </xf>
    <xf numFmtId="44" fontId="11" fillId="5" borderId="13" xfId="0" applyNumberFormat="1" applyFont="1" applyFill="1" applyBorder="1" applyAlignment="1" applyProtection="1">
      <alignment vertical="center"/>
    </xf>
    <xf numFmtId="0" fontId="5" fillId="0" borderId="18" xfId="0" applyFont="1" applyBorder="1" applyAlignment="1" applyProtection="1">
      <alignment horizontal="center" vertical="center" wrapText="1"/>
    </xf>
    <xf numFmtId="165" fontId="5" fillId="0" borderId="5" xfId="0" applyNumberFormat="1" applyFont="1" applyFill="1" applyBorder="1" applyAlignment="1" applyProtection="1">
      <alignment horizontal="center" vertical="center" wrapText="1"/>
    </xf>
    <xf numFmtId="9" fontId="5" fillId="0" borderId="19" xfId="3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9" fontId="6" fillId="0" borderId="4" xfId="3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11" fillId="5" borderId="11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165" fontId="6" fillId="3" borderId="10" xfId="0" applyNumberFormat="1" applyFont="1" applyFill="1" applyBorder="1" applyAlignment="1" applyProtection="1">
      <alignment horizontal="center" vertical="center"/>
      <protection locked="0"/>
    </xf>
    <xf numFmtId="165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4" fontId="5" fillId="4" borderId="11" xfId="2" applyFont="1" applyFill="1" applyBorder="1" applyAlignment="1" applyProtection="1">
      <alignment horizontal="center" vertical="center" wrapText="1"/>
    </xf>
    <xf numFmtId="44" fontId="5" fillId="4" borderId="12" xfId="2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left" vertical="center"/>
    </xf>
    <xf numFmtId="0" fontId="5" fillId="0" borderId="29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31" xfId="0" applyFont="1" applyBorder="1" applyAlignment="1" applyProtection="1">
      <alignment horizontal="left" vertical="center"/>
    </xf>
    <xf numFmtId="0" fontId="14" fillId="0" borderId="32" xfId="0" applyFont="1" applyBorder="1" applyAlignment="1" applyProtection="1">
      <alignment horizontal="left" vertical="center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2"/>
  <sheetViews>
    <sheetView tabSelected="1" zoomScaleNormal="100" workbookViewId="0">
      <selection activeCell="B5" sqref="B5:D5"/>
    </sheetView>
  </sheetViews>
  <sheetFormatPr defaultColWidth="9.140625" defaultRowHeight="11.25" x14ac:dyDescent="0.25"/>
  <cols>
    <col min="1" max="1" width="9.140625" style="2"/>
    <col min="2" max="2" width="37.5703125" style="2" customWidth="1"/>
    <col min="3" max="3" width="44.28515625" style="2" customWidth="1"/>
    <col min="4" max="4" width="37.7109375" style="2" customWidth="1"/>
    <col min="5" max="5" width="10.7109375" style="2" bestFit="1" customWidth="1"/>
    <col min="6" max="16384" width="9.140625" style="2"/>
  </cols>
  <sheetData>
    <row r="1" spans="2:4" ht="86.25" customHeight="1" x14ac:dyDescent="0.25">
      <c r="B1" s="54" t="s">
        <v>24</v>
      </c>
      <c r="C1" s="54"/>
      <c r="D1" s="54"/>
    </row>
    <row r="2" spans="2:4" ht="9.6" customHeight="1" x14ac:dyDescent="0.25">
      <c r="B2" s="23"/>
      <c r="C2" s="24"/>
      <c r="D2" s="16"/>
    </row>
    <row r="3" spans="2:4" ht="18" customHeight="1" x14ac:dyDescent="0.25">
      <c r="B3" s="56" t="s">
        <v>3</v>
      </c>
      <c r="C3" s="56"/>
      <c r="D3" s="56"/>
    </row>
    <row r="4" spans="2:4" ht="12" customHeight="1" x14ac:dyDescent="0.25">
      <c r="B4" s="25"/>
      <c r="C4" s="16"/>
      <c r="D4" s="16"/>
    </row>
    <row r="5" spans="2:4" ht="12" customHeight="1" x14ac:dyDescent="0.25">
      <c r="B5" s="57" t="s">
        <v>32</v>
      </c>
      <c r="C5" s="58"/>
      <c r="D5" s="59"/>
    </row>
    <row r="6" spans="2:4" ht="12" customHeight="1" x14ac:dyDescent="0.25">
      <c r="B6" s="60" t="s">
        <v>33</v>
      </c>
      <c r="C6" s="61"/>
      <c r="D6" s="62"/>
    </row>
    <row r="7" spans="2:4" ht="12" customHeight="1" x14ac:dyDescent="0.25">
      <c r="B7" s="3"/>
    </row>
    <row r="8" spans="2:4" ht="93" customHeight="1" x14ac:dyDescent="0.25">
      <c r="B8" s="55" t="s">
        <v>31</v>
      </c>
      <c r="C8" s="55"/>
      <c r="D8" s="55"/>
    </row>
    <row r="9" spans="2:4" ht="18" customHeight="1" thickBot="1" x14ac:dyDescent="0.3">
      <c r="B9" s="40"/>
      <c r="C9" s="40"/>
      <c r="D9" s="40"/>
    </row>
    <row r="10" spans="2:4" ht="63.75" x14ac:dyDescent="0.25">
      <c r="B10" s="26" t="s">
        <v>16</v>
      </c>
      <c r="C10" s="27" t="s">
        <v>12</v>
      </c>
      <c r="D10" s="28" t="s">
        <v>11</v>
      </c>
    </row>
    <row r="11" spans="2:4" ht="25.5" x14ac:dyDescent="0.25">
      <c r="B11" s="29" t="s">
        <v>8</v>
      </c>
      <c r="C11" s="1"/>
      <c r="D11" s="6">
        <v>0.5</v>
      </c>
    </row>
    <row r="12" spans="2:4" ht="25.5" x14ac:dyDescent="0.25">
      <c r="B12" s="29" t="s">
        <v>9</v>
      </c>
      <c r="C12" s="1"/>
      <c r="D12" s="6">
        <v>0.4</v>
      </c>
    </row>
    <row r="13" spans="2:4" ht="25.5" x14ac:dyDescent="0.25">
      <c r="B13" s="29" t="s">
        <v>10</v>
      </c>
      <c r="C13" s="1"/>
      <c r="D13" s="6">
        <v>0.1</v>
      </c>
    </row>
    <row r="14" spans="2:4" ht="12.75" x14ac:dyDescent="0.25">
      <c r="B14" s="30"/>
      <c r="C14" s="4"/>
      <c r="D14" s="31"/>
    </row>
    <row r="15" spans="2:4" ht="57.95" customHeight="1" x14ac:dyDescent="0.25">
      <c r="B15" s="20" t="s">
        <v>17</v>
      </c>
      <c r="C15" s="21" t="s">
        <v>18</v>
      </c>
      <c r="D15" s="22" t="s">
        <v>21</v>
      </c>
    </row>
    <row r="16" spans="2:4" ht="13.5" thickBot="1" x14ac:dyDescent="0.3">
      <c r="B16" s="8">
        <v>3024222.3999490873</v>
      </c>
      <c r="C16" s="9">
        <f>C11*D11+C12*D12+C13*D13</f>
        <v>0</v>
      </c>
      <c r="D16" s="13">
        <f>TRUNC(B16*(100%-C16),2)</f>
        <v>3024222.39</v>
      </c>
    </row>
    <row r="17" spans="2:5" ht="18" customHeight="1" thickBot="1" x14ac:dyDescent="0.3">
      <c r="B17" s="41"/>
      <c r="C17" s="41"/>
      <c r="D17" s="41"/>
    </row>
    <row r="18" spans="2:5" ht="14.45" customHeight="1" x14ac:dyDescent="0.25">
      <c r="B18" s="26" t="s">
        <v>15</v>
      </c>
      <c r="C18" s="44" t="s">
        <v>14</v>
      </c>
      <c r="D18" s="45"/>
    </row>
    <row r="19" spans="2:5" ht="12.75" x14ac:dyDescent="0.25">
      <c r="B19" s="29" t="s">
        <v>13</v>
      </c>
      <c r="C19" s="46"/>
      <c r="D19" s="47"/>
    </row>
    <row r="20" spans="2:5" ht="12.75" x14ac:dyDescent="0.25">
      <c r="B20" s="30"/>
      <c r="C20" s="4"/>
      <c r="D20" s="7"/>
    </row>
    <row r="21" spans="2:5" ht="57.95" customHeight="1" x14ac:dyDescent="0.25">
      <c r="B21" s="20" t="s">
        <v>19</v>
      </c>
      <c r="C21" s="21" t="s">
        <v>20</v>
      </c>
      <c r="D21" s="22" t="s">
        <v>22</v>
      </c>
    </row>
    <row r="22" spans="2:5" ht="13.5" thickBot="1" x14ac:dyDescent="0.3">
      <c r="B22" s="8">
        <v>393098.6</v>
      </c>
      <c r="C22" s="9">
        <f>+C19</f>
        <v>0</v>
      </c>
      <c r="D22" s="10">
        <f>TRUNC(B22*(100%-C22),2)</f>
        <v>393098.6</v>
      </c>
    </row>
    <row r="23" spans="2:5" ht="21" customHeight="1" thickBot="1" x14ac:dyDescent="0.3"/>
    <row r="24" spans="2:5" ht="21" customHeight="1" thickBot="1" x14ac:dyDescent="0.3">
      <c r="B24" s="52" t="s">
        <v>27</v>
      </c>
      <c r="C24" s="53"/>
      <c r="D24" s="15">
        <v>3417320.9999490874</v>
      </c>
    </row>
    <row r="25" spans="2:5" ht="21" customHeight="1" thickBot="1" x14ac:dyDescent="0.3">
      <c r="B25" s="52" t="s">
        <v>25</v>
      </c>
      <c r="C25" s="53"/>
      <c r="D25" s="15">
        <v>25091.399999999998</v>
      </c>
      <c r="E25" s="14"/>
    </row>
    <row r="26" spans="2:5" ht="21" customHeight="1" thickBot="1" x14ac:dyDescent="0.3">
      <c r="B26" s="16"/>
      <c r="C26" s="16"/>
      <c r="D26" s="16"/>
    </row>
    <row r="27" spans="2:5" ht="21" customHeight="1" thickBot="1" x14ac:dyDescent="0.3">
      <c r="B27" s="42" t="s">
        <v>23</v>
      </c>
      <c r="C27" s="43"/>
      <c r="D27" s="17">
        <f>IF(C19="",0,+D16+D22)</f>
        <v>0</v>
      </c>
    </row>
    <row r="28" spans="2:5" ht="21" customHeight="1" thickBot="1" x14ac:dyDescent="0.3">
      <c r="B28" s="42" t="s">
        <v>29</v>
      </c>
      <c r="C28" s="43"/>
      <c r="D28" s="18">
        <f>IF(C19=0,0,1-(D27/D24))</f>
        <v>0</v>
      </c>
    </row>
    <row r="29" spans="2:5" ht="21" customHeight="1" thickBot="1" x14ac:dyDescent="0.3">
      <c r="B29" s="42" t="s">
        <v>28</v>
      </c>
      <c r="C29" s="43"/>
      <c r="D29" s="19">
        <f>IF(D27=0,0,+D27+D25)</f>
        <v>0</v>
      </c>
    </row>
    <row r="30" spans="2:5" ht="21" customHeight="1" thickBot="1" x14ac:dyDescent="0.3"/>
    <row r="31" spans="2:5" ht="21" customHeight="1" x14ac:dyDescent="0.25">
      <c r="B31" s="48" t="s">
        <v>5</v>
      </c>
      <c r="C31" s="49"/>
      <c r="D31" s="11"/>
    </row>
    <row r="32" spans="2:5" ht="21" customHeight="1" thickBot="1" x14ac:dyDescent="0.3">
      <c r="B32" s="50" t="s">
        <v>6</v>
      </c>
      <c r="C32" s="51"/>
      <c r="D32" s="12"/>
    </row>
    <row r="33" spans="2:4" ht="21" customHeight="1" x14ac:dyDescent="0.25"/>
    <row r="34" spans="2:4" ht="81" customHeight="1" x14ac:dyDescent="0.25">
      <c r="B34" s="38" t="s">
        <v>0</v>
      </c>
      <c r="C34" s="39"/>
      <c r="D34" s="39"/>
    </row>
    <row r="35" spans="2:4" ht="15" customHeight="1" x14ac:dyDescent="0.25">
      <c r="B35" s="5"/>
      <c r="C35" s="5"/>
      <c r="D35" s="5"/>
    </row>
    <row r="36" spans="2:4" ht="13.5" customHeight="1" thickBot="1" x14ac:dyDescent="0.3"/>
    <row r="37" spans="2:4" ht="15.75" customHeight="1" x14ac:dyDescent="0.25">
      <c r="B37" s="32" t="s">
        <v>1</v>
      </c>
      <c r="C37" s="33"/>
    </row>
    <row r="38" spans="2:4" ht="15.75" customHeight="1" x14ac:dyDescent="0.25">
      <c r="B38" s="34" t="s">
        <v>7</v>
      </c>
      <c r="C38" s="35"/>
    </row>
    <row r="39" spans="2:4" ht="15.75" customHeight="1" x14ac:dyDescent="0.25">
      <c r="B39" s="34" t="s">
        <v>30</v>
      </c>
      <c r="C39" s="35"/>
    </row>
    <row r="40" spans="2:4" ht="15.75" customHeight="1" x14ac:dyDescent="0.25">
      <c r="B40" s="34" t="s">
        <v>4</v>
      </c>
      <c r="C40" s="35"/>
    </row>
    <row r="41" spans="2:4" ht="15.75" customHeight="1" x14ac:dyDescent="0.25">
      <c r="B41" s="34" t="s">
        <v>26</v>
      </c>
      <c r="C41" s="35"/>
    </row>
    <row r="42" spans="2:4" ht="15.75" customHeight="1" x14ac:dyDescent="0.25">
      <c r="B42" s="36" t="s">
        <v>2</v>
      </c>
      <c r="C42" s="37"/>
    </row>
  </sheetData>
  <sheetProtection algorithmName="SHA-512" hashValue="ddvE2ppn+T+56nHYXcFUTrA116aJ/mAdrFlGkQNoM9KU1WE8w8gxmndn60LZl4cHZRPGgxALx3c6zll2UgnwXw==" saltValue="VxOUbnxT8l6DjJa+rOw4Zg==" spinCount="100000" sheet="1" objects="1" scenarios="1"/>
  <mergeCells count="17">
    <mergeCell ref="B1:D1"/>
    <mergeCell ref="B8:D8"/>
    <mergeCell ref="B3:D3"/>
    <mergeCell ref="B5:D5"/>
    <mergeCell ref="B6:D6"/>
    <mergeCell ref="B34:D34"/>
    <mergeCell ref="B9:D9"/>
    <mergeCell ref="B17:D17"/>
    <mergeCell ref="B27:C27"/>
    <mergeCell ref="C18:D18"/>
    <mergeCell ref="C19:D19"/>
    <mergeCell ref="B31:C31"/>
    <mergeCell ref="B32:C32"/>
    <mergeCell ref="B28:C28"/>
    <mergeCell ref="B24:C24"/>
    <mergeCell ref="B29:C29"/>
    <mergeCell ref="B25:C25"/>
  </mergeCells>
  <conditionalFormatting sqref="D31:D32 C11:C13">
    <cfRule type="notContainsBlanks" dxfId="1" priority="3">
      <formula>LEN(TRIM(C11))&gt;0</formula>
    </cfRule>
  </conditionalFormatting>
  <conditionalFormatting sqref="C19">
    <cfRule type="notContainsBlanks" dxfId="0" priority="1">
      <formula>LEN(TRIM(C19))&gt;0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Federico Tascone</cp:lastModifiedBy>
  <cp:lastPrinted>2020-07-01T11:19:50Z</cp:lastPrinted>
  <dcterms:created xsi:type="dcterms:W3CDTF">2012-12-10T12:17:43Z</dcterms:created>
  <dcterms:modified xsi:type="dcterms:W3CDTF">2020-07-06T13:54:39Z</dcterms:modified>
</cp:coreProperties>
</file>